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调整" sheetId="1" r:id="rId1"/>
  </sheets>
  <definedNames/>
  <calcPr fullCalcOnLoad="1"/>
</workbook>
</file>

<file path=xl/sharedStrings.xml><?xml version="1.0" encoding="utf-8"?>
<sst xmlns="http://schemas.openxmlformats.org/spreadsheetml/2006/main" count="220" uniqueCount="213">
  <si>
    <t>乡镇财政资金管理清单（县级）</t>
  </si>
  <si>
    <t>项目名称</t>
  </si>
  <si>
    <t>金额</t>
  </si>
  <si>
    <t>备注</t>
  </si>
  <si>
    <t>新农村建设类</t>
  </si>
  <si>
    <t>古村落保护和建设补助资金</t>
  </si>
  <si>
    <t>脱贫小区建设补助资金</t>
  </si>
  <si>
    <t>农民异地搬迁项目省补资金</t>
  </si>
  <si>
    <t>中央农村危房改造补助资金</t>
  </si>
  <si>
    <t>居家养老照料中心建设补助</t>
  </si>
  <si>
    <t>村卫生服务中心建设</t>
  </si>
  <si>
    <t>村级避灾安置中心补助</t>
  </si>
  <si>
    <t>一事一议奖补项目资金</t>
  </si>
  <si>
    <t>省补基础设施建设资金</t>
  </si>
  <si>
    <t>农村饮用水安全工程补助资金</t>
  </si>
  <si>
    <t>农村生活污水治理专项补助资金</t>
  </si>
  <si>
    <t>集镇污水处理补助资金</t>
  </si>
  <si>
    <t>农村河塘整治、保洁项目补助资金</t>
  </si>
  <si>
    <t>发展乡村旅游补助资金</t>
  </si>
  <si>
    <t>民宿、农家乐项目补助</t>
  </si>
  <si>
    <t>迁建补偿费</t>
  </si>
  <si>
    <t>乡村道路建设</t>
  </si>
  <si>
    <t>生猪污染整治</t>
  </si>
  <si>
    <t>水库大坝巡查管理人员工资补助</t>
  </si>
  <si>
    <t>重点扶贫补助</t>
  </si>
  <si>
    <t>扶贫搬迁项目补助资金</t>
  </si>
  <si>
    <t>国家公园建设补助</t>
  </si>
  <si>
    <t>中心镇建设补助资金</t>
  </si>
  <si>
    <t>城市环境综合整治经费</t>
  </si>
  <si>
    <t>省发展与改革专项资金</t>
  </si>
  <si>
    <t>地质灾害项目治理</t>
  </si>
  <si>
    <t>生态公墓建设补助</t>
  </si>
  <si>
    <t>血防经费</t>
  </si>
  <si>
    <t>造林及森林村庄创建政策补助资金</t>
  </si>
  <si>
    <t>公益林损失性补助</t>
  </si>
  <si>
    <t>森林生态公益林补贴</t>
  </si>
  <si>
    <t>防护林工程补助资金</t>
  </si>
  <si>
    <t>森林抚育补贴试点补助资金</t>
  </si>
  <si>
    <t>文物保护专项补助资金</t>
  </si>
  <si>
    <t>彩色健康林项目补助资金</t>
  </si>
  <si>
    <t>造林项目补贴资金</t>
  </si>
  <si>
    <t>珍贵树种造林项目补助资金</t>
  </si>
  <si>
    <t>省级田园综合体试点项目</t>
  </si>
  <si>
    <t>小计</t>
  </si>
  <si>
    <t>农业生产类</t>
  </si>
  <si>
    <t>粮食生产功能区建设补助资金</t>
  </si>
  <si>
    <t>现代农业园区补助</t>
  </si>
  <si>
    <t>耕地地力保护补贴</t>
  </si>
  <si>
    <t>地力培肥补助</t>
  </si>
  <si>
    <t>水土保持工程补助资金</t>
  </si>
  <si>
    <t>粮食适度规模经营补贴</t>
  </si>
  <si>
    <t>现代农业水稻产业提升项目资金</t>
  </si>
  <si>
    <t>现代农业服务体系建设补助资金</t>
  </si>
  <si>
    <t>特色农业项目补助资金</t>
  </si>
  <si>
    <t>高标准基本农田建设项目资金</t>
  </si>
  <si>
    <t>低丘缓坡开发利用工程补助资金</t>
  </si>
  <si>
    <t>土地开发项目补助资金</t>
  </si>
  <si>
    <t>造地改田补助资金</t>
  </si>
  <si>
    <t>农村土地综合整治项目补助资金</t>
  </si>
  <si>
    <t>农业机械化作业环节财政补助资金</t>
  </si>
  <si>
    <t>农机具购置补贴</t>
  </si>
  <si>
    <t>高耗能农业机械报废补偿资金</t>
  </si>
  <si>
    <t>地质灾害防治应急抢险资金</t>
  </si>
  <si>
    <t>秋季重大动物疫病免疫经费</t>
  </si>
  <si>
    <t>国家造林补贴试点补助</t>
  </si>
  <si>
    <t>林区道路建设政策兑现资金</t>
  </si>
  <si>
    <t>油茶产业发展补助资金</t>
  </si>
  <si>
    <t>茶产业专用基金</t>
  </si>
  <si>
    <t>山区经济发展项目建设补助资金</t>
  </si>
  <si>
    <t>防汛补助</t>
  </si>
  <si>
    <t>农田水利工程建设及养护补助资金</t>
  </si>
  <si>
    <t>病险水库除险加固工程补助资金</t>
  </si>
  <si>
    <t>现代渔业生产发展资金</t>
  </si>
  <si>
    <t>清水鱼产业提升项目补助资金</t>
  </si>
  <si>
    <t>土地流转补助资金</t>
  </si>
  <si>
    <t>来料加工以奖代补资金</t>
  </si>
  <si>
    <t>扶贫小额信贷贴息资金</t>
  </si>
  <si>
    <t>扶贫项目补助资金</t>
  </si>
  <si>
    <t>“一村一品”市级补助资金</t>
  </si>
  <si>
    <t>少数民族发展补助资金</t>
  </si>
  <si>
    <t>科技特派员项目经费补助</t>
  </si>
  <si>
    <t>农村产权制度改革试点资金</t>
  </si>
  <si>
    <t>可再生能源发展专项资金</t>
  </si>
  <si>
    <t>旱粮种植直接补贴资金</t>
  </si>
  <si>
    <t>灾毁复垦补助资金</t>
  </si>
  <si>
    <t>生活补助类</t>
  </si>
  <si>
    <t>城乡居民养老保险</t>
  </si>
  <si>
    <t>失土农民基本生活保障</t>
  </si>
  <si>
    <t>重度残疾人生活救助</t>
  </si>
  <si>
    <t>低保补助</t>
  </si>
  <si>
    <t>孤儿基本生活补助</t>
  </si>
  <si>
    <t>重点优抚对象“三难”补助</t>
  </si>
  <si>
    <t>抚恤金和生活补助</t>
  </si>
  <si>
    <t>部分计生家庭奖励</t>
  </si>
  <si>
    <t>农村困难群众住房救济</t>
  </si>
  <si>
    <t>临时生活困难补助</t>
  </si>
  <si>
    <t>困难群众最低生活保障</t>
  </si>
  <si>
    <t>精减退职工生活补助</t>
  </si>
  <si>
    <t>养老服务中心补贴</t>
  </si>
  <si>
    <t>计生联系员工资</t>
  </si>
  <si>
    <t>村级残协专职委员补助资金</t>
  </si>
  <si>
    <t>计生下岗人员独生子女费</t>
  </si>
  <si>
    <t>残疾人机动轮椅车燃油补贴</t>
  </si>
  <si>
    <t>高学历应征奖励</t>
  </si>
  <si>
    <t>军功奖励、烈士补助</t>
  </si>
  <si>
    <t>60周岁以上部分农村藉退伍军人生活补助</t>
  </si>
  <si>
    <t>义务兵军属优待金</t>
  </si>
  <si>
    <t>退役士兵培训补助</t>
  </si>
  <si>
    <t>失业伤残军人临时生活困难补助</t>
  </si>
  <si>
    <t>残疾军人护理费</t>
  </si>
  <si>
    <t>城乡困难群众医疗救助</t>
  </si>
  <si>
    <t>优抚对象10%门诊包干</t>
  </si>
  <si>
    <t>精神病患者服药</t>
  </si>
  <si>
    <t>矽肺人员补助资金</t>
  </si>
  <si>
    <t>公益性岗位就业补助</t>
  </si>
  <si>
    <t>百岁老人补助</t>
  </si>
  <si>
    <t>90岁以上老人高龄津贴</t>
  </si>
  <si>
    <t>库区移民扶持</t>
  </si>
  <si>
    <t>低收入农户发展资金</t>
  </si>
  <si>
    <t>异地搬迁货币安置补助资金</t>
  </si>
  <si>
    <t>困难残疾人生活补贴</t>
  </si>
  <si>
    <t>职业教育助学奖补资金</t>
  </si>
  <si>
    <t>农村退役士兵一次性经济补助金</t>
  </si>
  <si>
    <t>冬令救济款物</t>
  </si>
  <si>
    <t>村级农技员技术服务补助资金</t>
  </si>
  <si>
    <t>计生家庭特别扶助资金</t>
  </si>
  <si>
    <t>村级组织建设类</t>
  </si>
  <si>
    <t>村组织其他干部报酬</t>
  </si>
  <si>
    <t>四个平台-网格员补贴</t>
  </si>
  <si>
    <t>村级便民服务中心补助</t>
  </si>
  <si>
    <t>农业农村公共服务补助资金</t>
  </si>
  <si>
    <t>基本公共文化服务专项补助资金</t>
  </si>
  <si>
    <t>四个平台-建设运行经费</t>
  </si>
  <si>
    <t>四个平台-部门转乡镇人员经费</t>
  </si>
  <si>
    <t>扶持村级集体经济发展资金</t>
  </si>
  <si>
    <t>扶持薄弱村发展专项资金</t>
  </si>
  <si>
    <t>农村党员干部现代远程教育站点管理员报酬补助</t>
  </si>
  <si>
    <t>党员关爱专项基金</t>
  </si>
  <si>
    <t>第一书记挂联村资金</t>
  </si>
  <si>
    <t>高校毕业生到村任职补助</t>
  </si>
  <si>
    <t>人民调解经费</t>
  </si>
  <si>
    <t>普法宣传文化活动</t>
  </si>
  <si>
    <t>社会治理信息采集以奖代补经费</t>
  </si>
  <si>
    <t>村组织干部养老金</t>
  </si>
  <si>
    <t>疫情防控临时性补助</t>
  </si>
  <si>
    <t>防疫物资</t>
  </si>
  <si>
    <t>合计</t>
  </si>
  <si>
    <t>填报单位：龙游县湖镇镇人民政府     截止时间：2021年4月7日      单位：万元</t>
  </si>
  <si>
    <t>村监会主任基本报酬</t>
  </si>
  <si>
    <t>村主职干部基本报酬</t>
  </si>
  <si>
    <r>
      <t>历史文化村落保护利用</t>
    </r>
    <r>
      <rPr>
        <sz val="12"/>
        <color indexed="10"/>
        <rFont val="仿宋_GB2312"/>
        <family val="3"/>
      </rPr>
      <t>专项收21.51支27.31；</t>
    </r>
  </si>
  <si>
    <r>
      <t>敬老院资金</t>
    </r>
    <r>
      <rPr>
        <sz val="12"/>
        <color indexed="10"/>
        <rFont val="仿宋_GB2312"/>
        <family val="3"/>
      </rPr>
      <t>专项支10；</t>
    </r>
  </si>
  <si>
    <r>
      <t>农民饮用水工程</t>
    </r>
    <r>
      <rPr>
        <sz val="12"/>
        <color indexed="10"/>
        <rFont val="仿宋_GB2312"/>
        <family val="3"/>
      </rPr>
      <t>专项收3.73支169.01；</t>
    </r>
  </si>
  <si>
    <t>专项收24.03；</t>
  </si>
  <si>
    <t>溪底杜亲水文化节（村级组织运行经费专项收10支10）</t>
  </si>
  <si>
    <r>
      <t>乡村道路</t>
    </r>
    <r>
      <rPr>
        <sz val="12"/>
        <color indexed="10"/>
        <rFont val="仿宋_GB2312"/>
        <family val="3"/>
      </rPr>
      <t>专项收821.46支1029.91；</t>
    </r>
    <r>
      <rPr>
        <sz val="12"/>
        <rFont val="仿宋_GB2312"/>
        <family val="0"/>
      </rPr>
      <t>一桥一路</t>
    </r>
    <r>
      <rPr>
        <sz val="12"/>
        <color indexed="10"/>
        <rFont val="仿宋_GB2312"/>
        <family val="3"/>
      </rPr>
      <t>专项支425；</t>
    </r>
  </si>
  <si>
    <r>
      <t>生猪养殖</t>
    </r>
    <r>
      <rPr>
        <sz val="12"/>
        <color indexed="10"/>
        <rFont val="仿宋_GB2312"/>
        <family val="3"/>
      </rPr>
      <t>专项收8.9；</t>
    </r>
  </si>
  <si>
    <r>
      <t>水库管理员工资</t>
    </r>
    <r>
      <rPr>
        <sz val="12"/>
        <color indexed="10"/>
        <rFont val="宋体"/>
        <family val="0"/>
      </rPr>
      <t xml:space="preserve">指标 </t>
    </r>
  </si>
  <si>
    <r>
      <t>生态公益林</t>
    </r>
    <r>
      <rPr>
        <sz val="12"/>
        <color indexed="10"/>
        <rFont val="宋体"/>
        <family val="0"/>
      </rPr>
      <t>专项支10；</t>
    </r>
  </si>
  <si>
    <r>
      <t>标准农田建设</t>
    </r>
    <r>
      <rPr>
        <sz val="12"/>
        <color indexed="10"/>
        <rFont val="宋体"/>
        <family val="0"/>
      </rPr>
      <t>专项收343.96支297.75</t>
    </r>
  </si>
  <si>
    <r>
      <t>土地整理</t>
    </r>
    <r>
      <rPr>
        <sz val="12"/>
        <color indexed="10"/>
        <rFont val="仿宋_GB2312"/>
        <family val="3"/>
      </rPr>
      <t xml:space="preserve">专项3146.62支3732.73；指标 支 </t>
    </r>
  </si>
  <si>
    <r>
      <t>专项扶贫资金</t>
    </r>
    <r>
      <rPr>
        <sz val="12"/>
        <color indexed="10"/>
        <rFont val="仿宋_GB2312"/>
        <family val="3"/>
      </rPr>
      <t>专项支175；</t>
    </r>
  </si>
  <si>
    <t>春节慰问</t>
  </si>
  <si>
    <r>
      <t>镇补（村组织运行经费</t>
    </r>
    <r>
      <rPr>
        <sz val="12"/>
        <color indexed="10"/>
        <rFont val="宋体"/>
        <family val="0"/>
      </rPr>
      <t>专项列支3.54）</t>
    </r>
  </si>
  <si>
    <r>
      <t>党员互助基金</t>
    </r>
    <r>
      <rPr>
        <sz val="12"/>
        <color indexed="10"/>
        <rFont val="仿宋_GB2312"/>
        <family val="3"/>
      </rPr>
      <t>专项收5.08支6.85；</t>
    </r>
  </si>
  <si>
    <r>
      <t>文化站建设</t>
    </r>
    <r>
      <rPr>
        <sz val="12"/>
        <color indexed="10"/>
        <rFont val="仿宋_GB2312"/>
        <family val="3"/>
      </rPr>
      <t>专项收141.71支129.71；文化礼堂专项收20，支20</t>
    </r>
  </si>
  <si>
    <t>重点工程项目补助</t>
  </si>
  <si>
    <t>村级组织活动场所建设补助资金</t>
  </si>
  <si>
    <t>现代农业林业</t>
  </si>
  <si>
    <r>
      <t>大三农项目</t>
    </r>
    <r>
      <rPr>
        <sz val="12"/>
        <color indexed="10"/>
        <rFont val="仿宋_GB2312"/>
        <family val="3"/>
      </rPr>
      <t>指标收7支7</t>
    </r>
  </si>
  <si>
    <t>水毁应急修复工程补助项目经费</t>
  </si>
  <si>
    <t>特大防汛抗旱补助费</t>
  </si>
  <si>
    <r>
      <t>2019年防汛防洪抗旱-湖镇童家村仓村、张家埠村、下童村、下叶村4村项目）</t>
    </r>
    <r>
      <rPr>
        <sz val="12"/>
        <color indexed="10"/>
        <rFont val="仿宋_GB2312"/>
        <family val="3"/>
      </rPr>
      <t>指标收20支20</t>
    </r>
  </si>
  <si>
    <t>美丽乡村建设资金</t>
  </si>
  <si>
    <r>
      <t>美丽乡村建设</t>
    </r>
    <r>
      <rPr>
        <sz val="12"/>
        <color indexed="10"/>
        <rFont val="仿宋_GB2312"/>
        <family val="3"/>
      </rPr>
      <t>专项支60.5；指标收363.4支354</t>
    </r>
  </si>
  <si>
    <t>森林生态效益补偿资金</t>
  </si>
  <si>
    <t>“一村万树”示范村建设奖补资金</t>
  </si>
  <si>
    <r>
      <t>平原绿化及珍贵彩色健康森林经费</t>
    </r>
    <r>
      <rPr>
        <sz val="12"/>
        <color indexed="10"/>
        <rFont val="宋体"/>
        <family val="0"/>
      </rPr>
      <t>专项支38.22；指标收21.71支21.71</t>
    </r>
  </si>
  <si>
    <r>
      <t>湖镇镇2020年森林生态效益补偿资金</t>
    </r>
    <r>
      <rPr>
        <sz val="12"/>
        <color indexed="10"/>
        <rFont val="仿宋_GB2312"/>
        <family val="3"/>
      </rPr>
      <t>指标收0.95支0.95</t>
    </r>
  </si>
  <si>
    <t>指标收1000</t>
  </si>
  <si>
    <r>
      <t>垃圾处理、农村清洁工程（贺田模式）</t>
    </r>
    <r>
      <rPr>
        <sz val="12"/>
        <color indexed="10"/>
        <rFont val="仿宋_GB2312"/>
        <family val="3"/>
      </rPr>
      <t>指标收463.8支449.44</t>
    </r>
  </si>
  <si>
    <t>农村清洁工程以奖代补资金</t>
  </si>
  <si>
    <t>基层动物防疫补助资金</t>
  </si>
  <si>
    <t>病死无害化处理补贴</t>
  </si>
  <si>
    <r>
      <t>林业有害生物防治</t>
    </r>
    <r>
      <rPr>
        <sz val="12"/>
        <color indexed="10"/>
        <rFont val="仿宋_GB2312"/>
        <family val="3"/>
      </rPr>
      <t>指标收144.29支126.29</t>
    </r>
  </si>
  <si>
    <t>村级组织运转补助经费</t>
  </si>
  <si>
    <r>
      <t>龙游县2019年第一批灾毁修复项目工程</t>
    </r>
    <r>
      <rPr>
        <sz val="12"/>
        <color indexed="10"/>
        <rFont val="仿宋_GB2312"/>
        <family val="3"/>
      </rPr>
      <t>专项收5.5036；指标收0.15</t>
    </r>
  </si>
  <si>
    <t xml:space="preserve">指标收67.93支19.82 </t>
  </si>
  <si>
    <t>自然灾害救助</t>
  </si>
  <si>
    <t>小城市培育试点和特色小镇奖补资金</t>
  </si>
  <si>
    <t>农村指导员、特派员补助</t>
  </si>
  <si>
    <r>
      <t>农村工作指导员</t>
    </r>
    <r>
      <rPr>
        <sz val="12"/>
        <color indexed="10"/>
        <rFont val="仿宋_GB2312"/>
        <family val="3"/>
      </rPr>
      <t>指标收1</t>
    </r>
  </si>
  <si>
    <t>指标收274.9支274.6</t>
  </si>
  <si>
    <t>指标收96.87支96.87</t>
  </si>
  <si>
    <t>镇补</t>
  </si>
  <si>
    <r>
      <t>防疫经费</t>
    </r>
    <r>
      <rPr>
        <sz val="12"/>
        <color indexed="10"/>
        <rFont val="仿宋_GB2312"/>
        <family val="3"/>
      </rPr>
      <t>指标收6.65</t>
    </r>
  </si>
  <si>
    <r>
      <t>农村厕所改造</t>
    </r>
    <r>
      <rPr>
        <sz val="12"/>
        <color indexed="10"/>
        <rFont val="仿宋_GB2312"/>
        <family val="3"/>
      </rPr>
      <t>指标收148.33支124.03</t>
    </r>
  </si>
  <si>
    <t>村级公共设施运行管护补助资金</t>
  </si>
  <si>
    <t>专项收58支162；指标收84支0</t>
  </si>
  <si>
    <r>
      <t>三改一拆</t>
    </r>
    <r>
      <rPr>
        <sz val="12"/>
        <color indexed="10"/>
        <rFont val="宋体"/>
        <family val="0"/>
      </rPr>
      <t>专项收131.93支205.32；</t>
    </r>
    <r>
      <rPr>
        <sz val="12"/>
        <rFont val="宋体"/>
        <family val="0"/>
      </rPr>
      <t>农房管控及风貌提升</t>
    </r>
    <r>
      <rPr>
        <sz val="12"/>
        <color indexed="10"/>
        <rFont val="宋体"/>
        <family val="0"/>
      </rPr>
      <t>专项、指标收</t>
    </r>
    <r>
      <rPr>
        <sz val="12"/>
        <color indexed="10"/>
        <rFont val="宋体"/>
        <family val="0"/>
      </rPr>
      <t>428支428</t>
    </r>
    <r>
      <rPr>
        <sz val="12"/>
        <color indexed="10"/>
        <rFont val="宋体"/>
        <family val="0"/>
      </rPr>
      <t>；</t>
    </r>
    <r>
      <rPr>
        <sz val="12"/>
        <rFont val="宋体"/>
        <family val="0"/>
      </rPr>
      <t>两路两侧四边三化</t>
    </r>
    <r>
      <rPr>
        <sz val="12"/>
        <color indexed="10"/>
        <rFont val="宋体"/>
        <family val="0"/>
      </rPr>
      <t>专项收2.68支44.35；</t>
    </r>
  </si>
  <si>
    <r>
      <t>村级组织运行经费</t>
    </r>
    <r>
      <rPr>
        <sz val="12"/>
        <color indexed="10"/>
        <rFont val="仿宋_GB2312"/>
        <family val="3"/>
      </rPr>
      <t>专项支143.5；指标收37支35，</t>
    </r>
    <r>
      <rPr>
        <sz val="12"/>
        <rFont val="仿宋_GB2312"/>
        <family val="0"/>
      </rPr>
      <t>三民工程</t>
    </r>
    <r>
      <rPr>
        <sz val="12"/>
        <color indexed="10"/>
        <rFont val="仿宋_GB2312"/>
        <family val="3"/>
      </rPr>
      <t>专项支39.5，指标收12支12</t>
    </r>
  </si>
  <si>
    <t>指标收103.5支103.5</t>
  </si>
  <si>
    <t>直拨到户</t>
  </si>
  <si>
    <t>直拨到户</t>
  </si>
  <si>
    <t>遽林军</t>
  </si>
  <si>
    <t>叶小艇</t>
  </si>
  <si>
    <r>
      <t>直拨到户：残疾人送温暖1</t>
    </r>
    <r>
      <rPr>
        <sz val="12"/>
        <rFont val="宋体"/>
        <family val="0"/>
      </rPr>
      <t>.8</t>
    </r>
    <r>
      <rPr>
        <sz val="12"/>
        <rFont val="仿宋_GB2312"/>
        <family val="0"/>
      </rPr>
      <t xml:space="preserve"> ，生活救助 ，护理补贴</t>
    </r>
  </si>
  <si>
    <t>谢丽芬</t>
  </si>
  <si>
    <t>吴作正</t>
  </si>
  <si>
    <t>镇补：人民调解员服务费</t>
  </si>
  <si>
    <r>
      <t>小农水</t>
    </r>
    <r>
      <rPr>
        <sz val="12"/>
        <color indexed="10"/>
        <rFont val="仿宋_GB2312"/>
        <family val="3"/>
      </rPr>
      <t>专项支38.45</t>
    </r>
    <r>
      <rPr>
        <sz val="12"/>
        <rFont val="仿宋_GB2312"/>
        <family val="0"/>
      </rPr>
      <t>；</t>
    </r>
  </si>
  <si>
    <t>黄晓伟</t>
  </si>
  <si>
    <r>
      <t>水库移民</t>
    </r>
    <r>
      <rPr>
        <sz val="12"/>
        <color indexed="10"/>
        <rFont val="仿宋_GB2312"/>
        <family val="3"/>
      </rPr>
      <t>专项收449支559；库区移民扶持款27.69（直拨到户）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</si>
</sst>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 "/>
  </numFmts>
  <fonts count="39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仿宋_GB2312"/>
      <family val="0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/>
      <right/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 vertical="center"/>
      <protection/>
    </xf>
    <xf numFmtId="0" fontId="1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20" fillId="23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7" applyNumberFormat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5" fillId="32" borderId="8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57" applyNumberFormat="1" applyFont="1" applyFill="1" applyBorder="1" applyAlignment="1">
      <alignment vertical="center"/>
      <protection/>
    </xf>
    <xf numFmtId="0" fontId="3" fillId="0" borderId="9" xfId="55" applyFont="1" applyFill="1" applyBorder="1" applyAlignment="1">
      <alignment vertical="center"/>
      <protection/>
    </xf>
    <xf numFmtId="0" fontId="3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justify" vertical="center" wrapText="1"/>
    </xf>
    <xf numFmtId="0" fontId="3" fillId="0" borderId="9" xfId="46" applyNumberFormat="1" applyFont="1" applyFill="1" applyBorder="1" applyAlignment="1">
      <alignment vertical="center"/>
    </xf>
    <xf numFmtId="0" fontId="3" fillId="0" borderId="9" xfId="46" applyNumberFormat="1" applyFont="1" applyFill="1" applyBorder="1" applyAlignment="1">
      <alignment horizontal="center" vertical="center" wrapText="1"/>
    </xf>
    <xf numFmtId="0" fontId="3" fillId="0" borderId="9" xfId="46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9" xfId="57" applyNumberFormat="1" applyFont="1" applyFill="1" applyBorder="1" applyAlignment="1">
      <alignment horizontal="justify" vertical="center" wrapText="1"/>
      <protection/>
    </xf>
    <xf numFmtId="0" fontId="4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177" fontId="3" fillId="0" borderId="9" xfId="47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4" fillId="0" borderId="9" xfId="57" applyNumberFormat="1" applyFont="1" applyFill="1" applyBorder="1" applyAlignment="1">
      <alignment horizontal="left" vertical="center"/>
      <protection/>
    </xf>
    <xf numFmtId="0" fontId="3" fillId="0" borderId="9" xfId="0" applyFont="1" applyFill="1" applyBorder="1" applyAlignment="1">
      <alignment horizontal="left" vertical="center"/>
    </xf>
    <xf numFmtId="0" fontId="4" fillId="0" borderId="9" xfId="57" applyNumberFormat="1" applyFont="1" applyFill="1" applyBorder="1" applyAlignment="1">
      <alignment horizontal="left" vertical="center" wrapText="1"/>
      <protection/>
    </xf>
    <xf numFmtId="0" fontId="3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vertical="center"/>
    </xf>
    <xf numFmtId="0" fontId="4" fillId="3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7" fontId="3" fillId="0" borderId="9" xfId="56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177" fontId="3" fillId="33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7" fontId="3" fillId="33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9" xfId="0" applyFont="1" applyFill="1" applyBorder="1" applyAlignment="1">
      <alignment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6" xfId="45"/>
    <cellStyle name="常规 2" xfId="46"/>
    <cellStyle name="常规 2_常山县_1" xfId="47"/>
    <cellStyle name="常规 3" xfId="48"/>
    <cellStyle name="常规 4" xfId="49"/>
    <cellStyle name="常规 5" xfId="50"/>
    <cellStyle name="常规 6" xfId="51"/>
    <cellStyle name="常规 7" xfId="52"/>
    <cellStyle name="常规 8" xfId="53"/>
    <cellStyle name="常规 9" xfId="54"/>
    <cellStyle name="常规_常山县" xfId="55"/>
    <cellStyle name="常规_常山县_3" xfId="56"/>
    <cellStyle name="常规_江山市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4"/>
  <sheetViews>
    <sheetView tabSelected="1" zoomScale="30" zoomScaleNormal="30" zoomScaleSheetLayoutView="100" workbookViewId="0" topLeftCell="D1">
      <selection activeCell="F1" sqref="F1:F65536"/>
    </sheetView>
  </sheetViews>
  <sheetFormatPr defaultColWidth="9.00390625" defaultRowHeight="14.25"/>
  <cols>
    <col min="1" max="2" width="3.75390625" style="0" customWidth="1"/>
    <col min="3" max="3" width="31.50390625" style="0" customWidth="1"/>
    <col min="4" max="4" width="12.50390625" style="34" customWidth="1"/>
    <col min="5" max="5" width="117.00390625" style="0" bestFit="1" customWidth="1"/>
  </cols>
  <sheetData>
    <row r="1" spans="1:5" ht="25.5">
      <c r="A1" s="54" t="s">
        <v>0</v>
      </c>
      <c r="B1" s="54"/>
      <c r="C1" s="54"/>
      <c r="D1" s="54"/>
      <c r="E1" s="54"/>
    </row>
    <row r="2" spans="1:3" ht="14.25">
      <c r="A2" s="1"/>
      <c r="B2" s="1"/>
      <c r="C2" s="1"/>
    </row>
    <row r="3" spans="1:5" ht="24.75" customHeight="1">
      <c r="A3" s="55" t="s">
        <v>147</v>
      </c>
      <c r="B3" s="55"/>
      <c r="C3" s="55"/>
      <c r="D3" s="55"/>
      <c r="E3" s="55"/>
    </row>
    <row r="4" spans="1:5" ht="24.75" customHeight="1">
      <c r="A4" s="56" t="s">
        <v>1</v>
      </c>
      <c r="B4" s="56"/>
      <c r="C4" s="56"/>
      <c r="D4" s="2" t="s">
        <v>2</v>
      </c>
      <c r="E4" s="2" t="s">
        <v>3</v>
      </c>
    </row>
    <row r="5" spans="1:5" ht="24.75" customHeight="1">
      <c r="A5" s="58" t="s">
        <v>4</v>
      </c>
      <c r="B5" s="3">
        <v>1</v>
      </c>
      <c r="C5" s="4" t="s">
        <v>173</v>
      </c>
      <c r="D5" s="35">
        <f>60.5+354</f>
        <v>414.5</v>
      </c>
      <c r="E5" s="24" t="s">
        <v>174</v>
      </c>
    </row>
    <row r="6" spans="1:5" ht="24.75" customHeight="1">
      <c r="A6" s="58"/>
      <c r="B6" s="3">
        <v>2</v>
      </c>
      <c r="C6" s="5" t="s">
        <v>5</v>
      </c>
      <c r="D6" s="35">
        <v>27.31</v>
      </c>
      <c r="E6" s="24" t="s">
        <v>150</v>
      </c>
    </row>
    <row r="7" spans="1:5" ht="24.75" customHeight="1">
      <c r="A7" s="58"/>
      <c r="B7" s="3">
        <v>3</v>
      </c>
      <c r="C7" s="4" t="s">
        <v>6</v>
      </c>
      <c r="D7" s="36"/>
      <c r="E7" s="17"/>
    </row>
    <row r="8" spans="1:5" ht="24.75" customHeight="1">
      <c r="A8" s="58"/>
      <c r="B8" s="3">
        <v>4</v>
      </c>
      <c r="C8" s="5" t="s">
        <v>7</v>
      </c>
      <c r="D8" s="36"/>
      <c r="E8" s="17"/>
    </row>
    <row r="9" spans="1:5" ht="24.75" customHeight="1">
      <c r="A9" s="58"/>
      <c r="B9" s="3">
        <v>5</v>
      </c>
      <c r="C9" s="4" t="s">
        <v>8</v>
      </c>
      <c r="D9" s="36"/>
      <c r="E9" s="17"/>
    </row>
    <row r="10" spans="1:5" ht="24.75" customHeight="1">
      <c r="A10" s="58"/>
      <c r="B10" s="3">
        <v>6</v>
      </c>
      <c r="C10" s="5" t="s">
        <v>9</v>
      </c>
      <c r="D10" s="37">
        <v>10</v>
      </c>
      <c r="E10" s="24" t="s">
        <v>151</v>
      </c>
    </row>
    <row r="11" spans="1:5" ht="24.75" customHeight="1">
      <c r="A11" s="58"/>
      <c r="B11" s="3">
        <v>7</v>
      </c>
      <c r="C11" s="5" t="s">
        <v>10</v>
      </c>
      <c r="D11" s="36"/>
      <c r="E11" s="17"/>
    </row>
    <row r="12" spans="1:5" ht="24.75" customHeight="1">
      <c r="A12" s="58"/>
      <c r="B12" s="3">
        <v>8</v>
      </c>
      <c r="C12" s="6" t="s">
        <v>11</v>
      </c>
      <c r="D12" s="36"/>
      <c r="E12" s="17"/>
    </row>
    <row r="13" spans="1:5" ht="24.75" customHeight="1">
      <c r="A13" s="58"/>
      <c r="B13" s="3">
        <v>9</v>
      </c>
      <c r="C13" s="4" t="s">
        <v>197</v>
      </c>
      <c r="D13" s="35">
        <v>124.03</v>
      </c>
      <c r="E13" s="13" t="s">
        <v>196</v>
      </c>
    </row>
    <row r="14" spans="1:5" ht="24.75" customHeight="1">
      <c r="A14" s="58"/>
      <c r="B14" s="3">
        <v>10</v>
      </c>
      <c r="C14" s="4" t="s">
        <v>12</v>
      </c>
      <c r="D14" s="35">
        <v>162</v>
      </c>
      <c r="E14" s="25" t="s">
        <v>198</v>
      </c>
    </row>
    <row r="15" spans="1:5" ht="24.75" customHeight="1">
      <c r="A15" s="58"/>
      <c r="B15" s="3">
        <v>11</v>
      </c>
      <c r="C15" s="5" t="s">
        <v>13</v>
      </c>
      <c r="D15" s="36"/>
      <c r="E15" s="17"/>
    </row>
    <row r="16" spans="1:5" ht="24.75" customHeight="1">
      <c r="A16" s="58"/>
      <c r="B16" s="3">
        <v>12</v>
      </c>
      <c r="C16" s="4" t="s">
        <v>14</v>
      </c>
      <c r="D16" s="35">
        <v>169.01</v>
      </c>
      <c r="E16" s="24" t="s">
        <v>152</v>
      </c>
    </row>
    <row r="17" spans="1:5" ht="24.75" customHeight="1">
      <c r="A17" s="58"/>
      <c r="B17" s="3">
        <v>13</v>
      </c>
      <c r="C17" s="4" t="s">
        <v>181</v>
      </c>
      <c r="D17" s="35">
        <v>449.44</v>
      </c>
      <c r="E17" s="24" t="s">
        <v>180</v>
      </c>
    </row>
    <row r="18" spans="1:5" ht="24.75" customHeight="1">
      <c r="A18" s="58"/>
      <c r="B18" s="3">
        <v>14</v>
      </c>
      <c r="C18" s="5" t="s">
        <v>15</v>
      </c>
      <c r="D18" s="38"/>
      <c r="E18" s="26" t="s">
        <v>153</v>
      </c>
    </row>
    <row r="19" spans="1:5" ht="24.75" customHeight="1">
      <c r="A19" s="58"/>
      <c r="B19" s="3">
        <v>15</v>
      </c>
      <c r="C19" s="5" t="s">
        <v>16</v>
      </c>
      <c r="D19" s="36"/>
      <c r="E19" s="17"/>
    </row>
    <row r="20" spans="1:5" ht="24.75" customHeight="1">
      <c r="A20" s="58"/>
      <c r="B20" s="3">
        <v>16</v>
      </c>
      <c r="C20" s="4" t="s">
        <v>17</v>
      </c>
      <c r="D20" s="36"/>
      <c r="E20" s="17"/>
    </row>
    <row r="21" spans="1:5" ht="24.75" customHeight="1">
      <c r="A21" s="58"/>
      <c r="B21" s="3">
        <v>17</v>
      </c>
      <c r="C21" s="4" t="s">
        <v>18</v>
      </c>
      <c r="D21" s="35">
        <v>10</v>
      </c>
      <c r="E21" s="24" t="s">
        <v>154</v>
      </c>
    </row>
    <row r="22" spans="1:5" ht="24.75" customHeight="1">
      <c r="A22" s="58"/>
      <c r="B22" s="3">
        <v>18</v>
      </c>
      <c r="C22" s="4" t="s">
        <v>19</v>
      </c>
      <c r="D22" s="36"/>
      <c r="E22" s="17"/>
    </row>
    <row r="23" spans="1:5" ht="24.75" customHeight="1">
      <c r="A23" s="58"/>
      <c r="B23" s="3">
        <v>19</v>
      </c>
      <c r="C23" s="4" t="s">
        <v>20</v>
      </c>
      <c r="D23" s="36"/>
      <c r="E23" s="17"/>
    </row>
    <row r="24" spans="1:5" ht="24.75" customHeight="1">
      <c r="A24" s="58"/>
      <c r="B24" s="3">
        <v>20</v>
      </c>
      <c r="C24" s="5" t="s">
        <v>21</v>
      </c>
      <c r="D24" s="39">
        <f>1029.91+425</f>
        <v>1454.91</v>
      </c>
      <c r="E24" s="24" t="s">
        <v>155</v>
      </c>
    </row>
    <row r="25" spans="1:5" ht="24.75" customHeight="1">
      <c r="A25" s="58"/>
      <c r="B25" s="3">
        <v>21</v>
      </c>
      <c r="C25" s="4" t="s">
        <v>22</v>
      </c>
      <c r="D25" s="35"/>
      <c r="E25" s="24" t="s">
        <v>156</v>
      </c>
    </row>
    <row r="26" spans="1:5" ht="24.75" customHeight="1">
      <c r="A26" s="58"/>
      <c r="B26" s="3">
        <v>22</v>
      </c>
      <c r="C26" s="4" t="s">
        <v>23</v>
      </c>
      <c r="D26" s="38"/>
      <c r="E26" s="27" t="s">
        <v>157</v>
      </c>
    </row>
    <row r="27" spans="1:5" ht="24.75" customHeight="1">
      <c r="A27" s="58"/>
      <c r="B27" s="3">
        <v>23</v>
      </c>
      <c r="C27" s="6" t="s">
        <v>24</v>
      </c>
      <c r="D27" s="36"/>
      <c r="E27" s="17"/>
    </row>
    <row r="28" spans="1:5" ht="24.75" customHeight="1">
      <c r="A28" s="58"/>
      <c r="B28" s="3">
        <v>24</v>
      </c>
      <c r="C28" s="4" t="s">
        <v>25</v>
      </c>
      <c r="D28" s="36"/>
      <c r="E28" s="17"/>
    </row>
    <row r="29" spans="1:5" ht="24.75" customHeight="1">
      <c r="A29" s="58"/>
      <c r="B29" s="3">
        <v>25</v>
      </c>
      <c r="C29" s="4" t="s">
        <v>26</v>
      </c>
      <c r="D29" s="36"/>
      <c r="E29" s="17"/>
    </row>
    <row r="30" spans="1:5" ht="24.75" customHeight="1">
      <c r="A30" s="58"/>
      <c r="B30" s="3">
        <v>26</v>
      </c>
      <c r="C30" s="7" t="s">
        <v>27</v>
      </c>
      <c r="D30" s="36"/>
      <c r="E30" s="17"/>
    </row>
    <row r="31" spans="1:5" ht="24.75" customHeight="1">
      <c r="A31" s="58"/>
      <c r="B31" s="3">
        <v>27</v>
      </c>
      <c r="C31" s="7" t="s">
        <v>189</v>
      </c>
      <c r="D31" s="40"/>
      <c r="E31" s="26" t="s">
        <v>179</v>
      </c>
    </row>
    <row r="32" spans="1:5" ht="24.75" customHeight="1">
      <c r="A32" s="58"/>
      <c r="B32" s="3">
        <v>28</v>
      </c>
      <c r="C32" s="6" t="s">
        <v>28</v>
      </c>
      <c r="D32" s="36"/>
      <c r="E32" s="17"/>
    </row>
    <row r="33" spans="1:5" ht="24.75" customHeight="1">
      <c r="A33" s="58"/>
      <c r="B33" s="3">
        <v>29</v>
      </c>
      <c r="C33" s="6" t="s">
        <v>29</v>
      </c>
      <c r="D33" s="36"/>
      <c r="E33" s="17"/>
    </row>
    <row r="34" spans="1:5" ht="24.75" customHeight="1">
      <c r="A34" s="58"/>
      <c r="B34" s="3">
        <v>30</v>
      </c>
      <c r="C34" s="4" t="s">
        <v>30</v>
      </c>
      <c r="D34" s="36"/>
      <c r="E34" s="17"/>
    </row>
    <row r="35" spans="1:5" ht="24.75" customHeight="1">
      <c r="A35" s="58"/>
      <c r="B35" s="3">
        <v>31</v>
      </c>
      <c r="C35" s="4" t="s">
        <v>166</v>
      </c>
      <c r="D35" s="38">
        <f>205.32+428+44.35</f>
        <v>677.6700000000001</v>
      </c>
      <c r="E35" s="48" t="s">
        <v>199</v>
      </c>
    </row>
    <row r="36" spans="1:5" ht="24.75" customHeight="1">
      <c r="A36" s="58"/>
      <c r="B36" s="3">
        <v>32</v>
      </c>
      <c r="C36" s="5" t="s">
        <v>31</v>
      </c>
      <c r="D36" s="38"/>
      <c r="E36" s="27"/>
    </row>
    <row r="37" spans="1:5" ht="24.75" customHeight="1">
      <c r="A37" s="58"/>
      <c r="B37" s="3">
        <v>33</v>
      </c>
      <c r="C37" s="8" t="s">
        <v>32</v>
      </c>
      <c r="D37" s="36"/>
      <c r="E37" s="17"/>
    </row>
    <row r="38" spans="1:5" ht="24.75" customHeight="1">
      <c r="A38" s="58"/>
      <c r="B38" s="3">
        <v>34</v>
      </c>
      <c r="C38" s="4" t="s">
        <v>175</v>
      </c>
      <c r="D38" s="36">
        <v>0.95</v>
      </c>
      <c r="E38" s="17" t="s">
        <v>178</v>
      </c>
    </row>
    <row r="39" spans="1:5" ht="24.75" customHeight="1">
      <c r="A39" s="58"/>
      <c r="B39" s="3">
        <v>35</v>
      </c>
      <c r="C39" s="9" t="s">
        <v>33</v>
      </c>
      <c r="D39" s="36"/>
      <c r="E39" s="17"/>
    </row>
    <row r="40" spans="1:5" ht="24.75" customHeight="1">
      <c r="A40" s="58"/>
      <c r="B40" s="3">
        <v>36</v>
      </c>
      <c r="C40" s="4" t="s">
        <v>34</v>
      </c>
      <c r="D40" s="36"/>
      <c r="E40" s="17"/>
    </row>
    <row r="41" spans="1:5" ht="24.75" customHeight="1">
      <c r="A41" s="58"/>
      <c r="B41" s="3">
        <v>37</v>
      </c>
      <c r="C41" s="9" t="s">
        <v>35</v>
      </c>
      <c r="D41" s="38">
        <v>10</v>
      </c>
      <c r="E41" s="27" t="s">
        <v>158</v>
      </c>
    </row>
    <row r="42" spans="1:5" ht="24.75" customHeight="1">
      <c r="A42" s="58"/>
      <c r="B42" s="3">
        <v>38</v>
      </c>
      <c r="C42" s="4" t="s">
        <v>36</v>
      </c>
      <c r="D42" s="36"/>
      <c r="E42" s="17"/>
    </row>
    <row r="43" spans="1:5" ht="24.75" customHeight="1">
      <c r="A43" s="58"/>
      <c r="B43" s="3">
        <v>39</v>
      </c>
      <c r="C43" s="9" t="s">
        <v>37</v>
      </c>
      <c r="D43" s="36"/>
      <c r="E43" s="17"/>
    </row>
    <row r="44" spans="1:5" ht="24.75" customHeight="1">
      <c r="A44" s="58"/>
      <c r="B44" s="3">
        <v>40</v>
      </c>
      <c r="C44" s="10" t="s">
        <v>38</v>
      </c>
      <c r="D44" s="36"/>
      <c r="E44" s="17"/>
    </row>
    <row r="45" spans="1:5" ht="24.75" customHeight="1">
      <c r="A45" s="58"/>
      <c r="B45" s="3">
        <v>41</v>
      </c>
      <c r="C45" s="10" t="s">
        <v>39</v>
      </c>
      <c r="D45" s="36"/>
      <c r="E45" s="17"/>
    </row>
    <row r="46" spans="1:5" ht="33" customHeight="1">
      <c r="A46" s="58"/>
      <c r="B46" s="3">
        <v>42</v>
      </c>
      <c r="C46" s="11" t="s">
        <v>176</v>
      </c>
      <c r="D46" s="38">
        <f>38.22+21.71</f>
        <v>59.93</v>
      </c>
      <c r="E46" s="27" t="s">
        <v>177</v>
      </c>
    </row>
    <row r="47" spans="1:5" ht="24.75" customHeight="1">
      <c r="A47" s="58"/>
      <c r="B47" s="3">
        <v>43</v>
      </c>
      <c r="C47" s="12" t="s">
        <v>40</v>
      </c>
      <c r="D47" s="36"/>
      <c r="E47" s="17"/>
    </row>
    <row r="48" spans="1:5" ht="24.75" customHeight="1">
      <c r="A48" s="58"/>
      <c r="B48" s="3">
        <v>44</v>
      </c>
      <c r="C48" s="12" t="s">
        <v>41</v>
      </c>
      <c r="D48" s="36"/>
      <c r="E48" s="17"/>
    </row>
    <row r="49" spans="1:5" ht="24.75" customHeight="1">
      <c r="A49" s="58"/>
      <c r="B49" s="3">
        <v>45</v>
      </c>
      <c r="C49" s="13" t="s">
        <v>42</v>
      </c>
      <c r="D49" s="36"/>
      <c r="E49" s="17"/>
    </row>
    <row r="50" spans="1:5" ht="24.75" customHeight="1">
      <c r="A50" s="58"/>
      <c r="B50" s="30"/>
      <c r="C50" s="31" t="s">
        <v>43</v>
      </c>
      <c r="D50" s="41">
        <f>SUM(D5:D49)</f>
        <v>3569.7499999999995</v>
      </c>
      <c r="E50" s="32"/>
    </row>
    <row r="51" spans="1:5" ht="24.75" customHeight="1">
      <c r="A51" s="58" t="s">
        <v>44</v>
      </c>
      <c r="B51" s="3">
        <v>1</v>
      </c>
      <c r="C51" s="14" t="s">
        <v>45</v>
      </c>
      <c r="D51" s="36"/>
      <c r="E51" s="17"/>
    </row>
    <row r="52" spans="1:5" ht="24.75" customHeight="1">
      <c r="A52" s="58"/>
      <c r="B52" s="3">
        <v>2</v>
      </c>
      <c r="C52" s="15" t="s">
        <v>46</v>
      </c>
      <c r="D52" s="36"/>
      <c r="E52" s="17"/>
    </row>
    <row r="53" spans="1:5" ht="24.75" customHeight="1">
      <c r="A53" s="58"/>
      <c r="B53" s="3">
        <v>3</v>
      </c>
      <c r="C53" s="8" t="s">
        <v>47</v>
      </c>
      <c r="D53" s="36"/>
      <c r="E53" s="17"/>
    </row>
    <row r="54" spans="1:5" ht="24.75" customHeight="1">
      <c r="A54" s="58"/>
      <c r="B54" s="3">
        <v>4</v>
      </c>
      <c r="C54" s="14" t="s">
        <v>48</v>
      </c>
      <c r="D54" s="36"/>
      <c r="E54" s="17"/>
    </row>
    <row r="55" spans="1:5" ht="24.75" customHeight="1">
      <c r="A55" s="58"/>
      <c r="B55" s="3">
        <v>5</v>
      </c>
      <c r="C55" s="14" t="s">
        <v>49</v>
      </c>
      <c r="D55" s="36"/>
      <c r="E55" s="17"/>
    </row>
    <row r="56" spans="1:5" ht="24.75" customHeight="1">
      <c r="A56" s="58"/>
      <c r="B56" s="3">
        <v>6</v>
      </c>
      <c r="C56" s="8" t="s">
        <v>50</v>
      </c>
      <c r="D56" s="36"/>
      <c r="E56" s="17"/>
    </row>
    <row r="57" spans="1:5" ht="24.75" customHeight="1">
      <c r="A57" s="58"/>
      <c r="B57" s="3">
        <v>7</v>
      </c>
      <c r="C57" s="14" t="s">
        <v>51</v>
      </c>
      <c r="D57" s="36"/>
      <c r="E57" s="17"/>
    </row>
    <row r="58" spans="1:5" ht="24.75" customHeight="1">
      <c r="A58" s="58"/>
      <c r="B58" s="3">
        <v>8</v>
      </c>
      <c r="C58" s="9" t="s">
        <v>52</v>
      </c>
      <c r="D58" s="36"/>
      <c r="E58" s="17"/>
    </row>
    <row r="59" spans="1:5" ht="24.75" customHeight="1">
      <c r="A59" s="58"/>
      <c r="B59" s="3">
        <v>9</v>
      </c>
      <c r="C59" s="9" t="s">
        <v>53</v>
      </c>
      <c r="D59" s="36"/>
      <c r="E59" s="17"/>
    </row>
    <row r="60" spans="1:5" ht="24.75" customHeight="1">
      <c r="A60" s="58"/>
      <c r="B60" s="3">
        <v>10</v>
      </c>
      <c r="C60" s="4" t="s">
        <v>168</v>
      </c>
      <c r="D60" s="42">
        <v>7</v>
      </c>
      <c r="E60" s="17" t="s">
        <v>169</v>
      </c>
    </row>
    <row r="61" spans="1:5" ht="24.75" customHeight="1">
      <c r="A61" s="58"/>
      <c r="B61" s="3">
        <v>11</v>
      </c>
      <c r="C61" s="4" t="s">
        <v>54</v>
      </c>
      <c r="D61" s="38">
        <v>297.75</v>
      </c>
      <c r="E61" s="27" t="s">
        <v>159</v>
      </c>
    </row>
    <row r="62" spans="1:5" ht="24.75" customHeight="1">
      <c r="A62" s="58"/>
      <c r="B62" s="3">
        <v>12</v>
      </c>
      <c r="C62" s="16" t="s">
        <v>55</v>
      </c>
      <c r="D62" s="36"/>
      <c r="E62" s="17"/>
    </row>
    <row r="63" spans="1:5" ht="24.75" customHeight="1">
      <c r="A63" s="58"/>
      <c r="B63" s="3">
        <v>13</v>
      </c>
      <c r="C63" s="14" t="s">
        <v>56</v>
      </c>
      <c r="D63" s="36"/>
      <c r="E63" s="17"/>
    </row>
    <row r="64" spans="1:5" ht="24.75" customHeight="1">
      <c r="A64" s="58"/>
      <c r="B64" s="3">
        <v>14</v>
      </c>
      <c r="C64" s="4" t="s">
        <v>57</v>
      </c>
      <c r="D64" s="36"/>
      <c r="E64" s="17"/>
    </row>
    <row r="65" spans="1:5" ht="24.75" customHeight="1">
      <c r="A65" s="58"/>
      <c r="B65" s="3">
        <v>15</v>
      </c>
      <c r="C65" s="9" t="s">
        <v>58</v>
      </c>
      <c r="D65" s="35">
        <v>3732.73</v>
      </c>
      <c r="E65" s="24" t="s">
        <v>160</v>
      </c>
    </row>
    <row r="66" spans="1:5" ht="24.75" customHeight="1">
      <c r="A66" s="58"/>
      <c r="B66" s="3">
        <v>16</v>
      </c>
      <c r="C66" s="8" t="s">
        <v>59</v>
      </c>
      <c r="D66" s="36"/>
      <c r="E66" s="17"/>
    </row>
    <row r="67" spans="1:5" ht="24.75" customHeight="1">
      <c r="A67" s="58"/>
      <c r="B67" s="3">
        <v>17</v>
      </c>
      <c r="C67" s="4" t="s">
        <v>60</v>
      </c>
      <c r="D67" s="36"/>
      <c r="E67" s="17"/>
    </row>
    <row r="68" spans="1:5" ht="24.75" customHeight="1">
      <c r="A68" s="58"/>
      <c r="B68" s="3">
        <v>18</v>
      </c>
      <c r="C68" s="9" t="s">
        <v>61</v>
      </c>
      <c r="D68" s="36"/>
      <c r="E68" s="17"/>
    </row>
    <row r="69" spans="1:5" ht="24.75" customHeight="1">
      <c r="A69" s="58"/>
      <c r="B69" s="3">
        <v>19</v>
      </c>
      <c r="C69" s="9" t="s">
        <v>62</v>
      </c>
      <c r="D69" s="36"/>
      <c r="E69" s="17"/>
    </row>
    <row r="70" spans="1:5" ht="24.75" customHeight="1">
      <c r="A70" s="58"/>
      <c r="B70" s="3">
        <v>20</v>
      </c>
      <c r="C70" s="9" t="s">
        <v>183</v>
      </c>
      <c r="D70" s="36">
        <v>126.29</v>
      </c>
      <c r="E70" s="13" t="s">
        <v>184</v>
      </c>
    </row>
    <row r="71" spans="1:5" ht="24.75" customHeight="1">
      <c r="A71" s="58"/>
      <c r="B71" s="3">
        <v>21</v>
      </c>
      <c r="C71" s="8" t="s">
        <v>63</v>
      </c>
      <c r="D71" s="36"/>
      <c r="E71" s="29"/>
    </row>
    <row r="72" spans="1:5" ht="24.75" customHeight="1">
      <c r="A72" s="58"/>
      <c r="B72" s="3">
        <v>22</v>
      </c>
      <c r="C72" s="8" t="s">
        <v>182</v>
      </c>
      <c r="D72" s="36"/>
      <c r="E72" s="13" t="s">
        <v>195</v>
      </c>
    </row>
    <row r="73" spans="1:5" ht="24.75" customHeight="1">
      <c r="A73" s="58"/>
      <c r="B73" s="3">
        <v>23</v>
      </c>
      <c r="C73" s="14" t="s">
        <v>64</v>
      </c>
      <c r="D73" s="36"/>
      <c r="E73" s="17"/>
    </row>
    <row r="74" spans="1:5" ht="24.75" customHeight="1">
      <c r="A74" s="58"/>
      <c r="B74" s="3">
        <v>24</v>
      </c>
      <c r="C74" s="9" t="s">
        <v>65</v>
      </c>
      <c r="D74" s="36"/>
      <c r="E74" s="17"/>
    </row>
    <row r="75" spans="1:5" ht="24.75" customHeight="1">
      <c r="A75" s="58"/>
      <c r="B75" s="3">
        <v>25</v>
      </c>
      <c r="C75" s="4" t="s">
        <v>66</v>
      </c>
      <c r="D75" s="36"/>
      <c r="E75" s="17"/>
    </row>
    <row r="76" spans="1:5" ht="24.75" customHeight="1">
      <c r="A76" s="58"/>
      <c r="B76" s="3">
        <v>26</v>
      </c>
      <c r="C76" s="9" t="s">
        <v>67</v>
      </c>
      <c r="D76" s="36"/>
      <c r="E76" s="17"/>
    </row>
    <row r="77" spans="1:5" ht="24.75" customHeight="1">
      <c r="A77" s="58"/>
      <c r="B77" s="3">
        <v>27</v>
      </c>
      <c r="C77" s="4" t="s">
        <v>68</v>
      </c>
      <c r="D77" s="36"/>
      <c r="E77" s="17"/>
    </row>
    <row r="78" spans="1:5" ht="24.75" customHeight="1">
      <c r="A78" s="58"/>
      <c r="B78" s="3">
        <v>28</v>
      </c>
      <c r="C78" s="15" t="s">
        <v>188</v>
      </c>
      <c r="D78" s="36"/>
      <c r="E78" s="17" t="s">
        <v>186</v>
      </c>
    </row>
    <row r="79" spans="1:5" ht="24.75" customHeight="1">
      <c r="A79" s="58"/>
      <c r="B79" s="3">
        <v>29</v>
      </c>
      <c r="C79" s="15" t="s">
        <v>69</v>
      </c>
      <c r="D79" s="36"/>
      <c r="E79" s="17"/>
    </row>
    <row r="80" spans="1:5" ht="24.75" customHeight="1">
      <c r="A80" s="58"/>
      <c r="B80" s="3">
        <v>30</v>
      </c>
      <c r="C80" s="15" t="s">
        <v>171</v>
      </c>
      <c r="D80" s="36">
        <v>20</v>
      </c>
      <c r="E80" s="17" t="s">
        <v>172</v>
      </c>
    </row>
    <row r="81" spans="1:5" ht="24.75" customHeight="1">
      <c r="A81" s="58"/>
      <c r="B81" s="3">
        <v>31</v>
      </c>
      <c r="C81" s="14" t="s">
        <v>170</v>
      </c>
      <c r="D81" s="35">
        <v>19.82</v>
      </c>
      <c r="E81" s="25" t="s">
        <v>187</v>
      </c>
    </row>
    <row r="82" spans="1:5" ht="24.75" customHeight="1">
      <c r="A82" s="58"/>
      <c r="B82" s="3">
        <v>32</v>
      </c>
      <c r="C82" s="14" t="s">
        <v>70</v>
      </c>
      <c r="D82" s="35">
        <v>38.45</v>
      </c>
      <c r="E82" s="13" t="s">
        <v>210</v>
      </c>
    </row>
    <row r="83" spans="1:5" ht="24.75" customHeight="1">
      <c r="A83" s="58"/>
      <c r="B83" s="3">
        <v>33</v>
      </c>
      <c r="C83" s="14" t="s">
        <v>71</v>
      </c>
      <c r="D83" s="36"/>
      <c r="E83" s="17"/>
    </row>
    <row r="84" spans="1:5" ht="24.75" customHeight="1">
      <c r="A84" s="58"/>
      <c r="B84" s="3">
        <v>34</v>
      </c>
      <c r="C84" s="16" t="s">
        <v>72</v>
      </c>
      <c r="D84" s="36"/>
      <c r="E84" s="17"/>
    </row>
    <row r="85" spans="1:5" ht="24.75" customHeight="1">
      <c r="A85" s="58"/>
      <c r="B85" s="3">
        <v>35</v>
      </c>
      <c r="C85" s="14" t="s">
        <v>73</v>
      </c>
      <c r="D85" s="36"/>
      <c r="E85" s="17"/>
    </row>
    <row r="86" spans="1:5" ht="24.75" customHeight="1">
      <c r="A86" s="58"/>
      <c r="B86" s="3">
        <v>36</v>
      </c>
      <c r="C86" s="9" t="s">
        <v>74</v>
      </c>
      <c r="D86" s="36"/>
      <c r="E86" s="17"/>
    </row>
    <row r="87" spans="1:5" ht="24.75" customHeight="1">
      <c r="A87" s="58"/>
      <c r="B87" s="3">
        <v>37</v>
      </c>
      <c r="C87" s="8" t="s">
        <v>75</v>
      </c>
      <c r="D87" s="36"/>
      <c r="E87" s="17"/>
    </row>
    <row r="88" spans="1:5" ht="24.75" customHeight="1">
      <c r="A88" s="58"/>
      <c r="B88" s="3">
        <v>38</v>
      </c>
      <c r="C88" s="16" t="s">
        <v>76</v>
      </c>
      <c r="D88" s="36">
        <v>8</v>
      </c>
      <c r="E88" s="17" t="s">
        <v>203</v>
      </c>
    </row>
    <row r="89" spans="1:5" ht="24.75" customHeight="1">
      <c r="A89" s="58"/>
      <c r="B89" s="3">
        <v>39</v>
      </c>
      <c r="C89" s="14" t="s">
        <v>77</v>
      </c>
      <c r="D89" s="35">
        <v>175</v>
      </c>
      <c r="E89" s="24" t="s">
        <v>161</v>
      </c>
    </row>
    <row r="90" spans="1:5" ht="24.75" customHeight="1">
      <c r="A90" s="58"/>
      <c r="B90" s="3">
        <v>40</v>
      </c>
      <c r="C90" s="14" t="s">
        <v>78</v>
      </c>
      <c r="D90" s="36"/>
      <c r="E90" s="17"/>
    </row>
    <row r="91" spans="1:5" ht="24.75" customHeight="1">
      <c r="A91" s="58"/>
      <c r="B91" s="3">
        <v>41</v>
      </c>
      <c r="C91" s="14" t="s">
        <v>79</v>
      </c>
      <c r="D91" s="36"/>
      <c r="E91" s="17"/>
    </row>
    <row r="92" spans="1:5" ht="24.75" customHeight="1">
      <c r="A92" s="58"/>
      <c r="B92" s="3">
        <v>42</v>
      </c>
      <c r="C92" s="9" t="s">
        <v>80</v>
      </c>
      <c r="D92" s="36"/>
      <c r="E92" s="17"/>
    </row>
    <row r="93" spans="1:5" ht="24.75" customHeight="1">
      <c r="A93" s="58"/>
      <c r="B93" s="3">
        <v>43</v>
      </c>
      <c r="C93" s="18" t="s">
        <v>81</v>
      </c>
      <c r="D93" s="36"/>
      <c r="E93" s="17"/>
    </row>
    <row r="94" spans="1:5" ht="24.75" customHeight="1">
      <c r="A94" s="58"/>
      <c r="B94" s="3">
        <v>44</v>
      </c>
      <c r="C94" s="19" t="s">
        <v>82</v>
      </c>
      <c r="D94" s="36"/>
      <c r="E94" s="17"/>
    </row>
    <row r="95" spans="1:5" ht="24.75" customHeight="1">
      <c r="A95" s="58"/>
      <c r="B95" s="3">
        <v>45</v>
      </c>
      <c r="C95" s="19" t="s">
        <v>83</v>
      </c>
      <c r="D95" s="36"/>
      <c r="E95" s="17"/>
    </row>
    <row r="96" spans="1:5" ht="24.75" customHeight="1">
      <c r="A96" s="58"/>
      <c r="B96" s="3">
        <v>46</v>
      </c>
      <c r="C96" s="19" t="s">
        <v>84</v>
      </c>
      <c r="D96" s="36"/>
      <c r="E96" s="17"/>
    </row>
    <row r="97" spans="1:5" ht="24.75" customHeight="1">
      <c r="A97" s="58"/>
      <c r="B97" s="30"/>
      <c r="C97" s="31" t="s">
        <v>43</v>
      </c>
      <c r="D97" s="43">
        <f>SUM(D51:D96)</f>
        <v>4425.04</v>
      </c>
      <c r="E97" s="32"/>
    </row>
    <row r="98" spans="1:5" ht="24.75" customHeight="1">
      <c r="A98" s="58" t="s">
        <v>85</v>
      </c>
      <c r="B98" s="3">
        <v>1</v>
      </c>
      <c r="C98" s="8" t="s">
        <v>86</v>
      </c>
      <c r="D98" s="36">
        <v>637.29</v>
      </c>
      <c r="E98" s="17" t="s">
        <v>203</v>
      </c>
    </row>
    <row r="99" spans="1:5" ht="24.75" customHeight="1">
      <c r="A99" s="58"/>
      <c r="B99" s="3">
        <v>2</v>
      </c>
      <c r="C99" s="8" t="s">
        <v>87</v>
      </c>
      <c r="D99" s="36">
        <v>89.77</v>
      </c>
      <c r="E99" s="17" t="s">
        <v>203</v>
      </c>
    </row>
    <row r="100" spans="1:5" ht="24.75" customHeight="1">
      <c r="A100" s="58"/>
      <c r="B100" s="3">
        <v>3</v>
      </c>
      <c r="C100" s="8" t="s">
        <v>88</v>
      </c>
      <c r="D100" s="52">
        <v>1.8</v>
      </c>
      <c r="E100" s="51" t="s">
        <v>206</v>
      </c>
    </row>
    <row r="101" spans="1:5" ht="24.75" customHeight="1">
      <c r="A101" s="58"/>
      <c r="B101" s="3">
        <v>4</v>
      </c>
      <c r="C101" s="8" t="s">
        <v>89</v>
      </c>
      <c r="D101" s="36">
        <v>198.3</v>
      </c>
      <c r="E101" s="17" t="s">
        <v>202</v>
      </c>
    </row>
    <row r="102" spans="1:5" ht="24.75" customHeight="1">
      <c r="A102" s="58"/>
      <c r="B102" s="3">
        <v>5</v>
      </c>
      <c r="C102" s="8" t="s">
        <v>90</v>
      </c>
      <c r="D102" s="36"/>
      <c r="E102" s="17"/>
    </row>
    <row r="103" spans="1:5" ht="24.75" customHeight="1">
      <c r="A103" s="58"/>
      <c r="B103" s="3">
        <v>6</v>
      </c>
      <c r="C103" s="8" t="s">
        <v>91</v>
      </c>
      <c r="D103" s="36"/>
      <c r="E103" s="17"/>
    </row>
    <row r="104" spans="1:5" ht="24.75" customHeight="1">
      <c r="A104" s="58"/>
      <c r="B104" s="3">
        <v>7</v>
      </c>
      <c r="C104" s="8" t="s">
        <v>92</v>
      </c>
      <c r="D104" s="36">
        <v>3.36</v>
      </c>
      <c r="E104" s="17" t="s">
        <v>203</v>
      </c>
    </row>
    <row r="105" spans="1:5" ht="24.75" customHeight="1">
      <c r="A105" s="58"/>
      <c r="B105" s="3">
        <v>8</v>
      </c>
      <c r="C105" s="8" t="s">
        <v>93</v>
      </c>
      <c r="D105" s="36"/>
      <c r="E105" s="17"/>
    </row>
    <row r="106" spans="1:5" ht="24.75" customHeight="1">
      <c r="A106" s="58"/>
      <c r="B106" s="3">
        <v>9</v>
      </c>
      <c r="C106" s="8" t="s">
        <v>94</v>
      </c>
      <c r="D106" s="36"/>
      <c r="E106" s="17"/>
    </row>
    <row r="107" spans="1:5" ht="24.75" customHeight="1">
      <c r="A107" s="58"/>
      <c r="B107" s="3">
        <v>10</v>
      </c>
      <c r="C107" s="8" t="s">
        <v>95</v>
      </c>
      <c r="D107" s="36">
        <v>19.5</v>
      </c>
      <c r="E107" s="17" t="s">
        <v>202</v>
      </c>
    </row>
    <row r="108" spans="1:5" ht="24.75" customHeight="1">
      <c r="A108" s="58"/>
      <c r="B108" s="3">
        <v>11</v>
      </c>
      <c r="C108" s="14" t="s">
        <v>96</v>
      </c>
      <c r="D108" s="36">
        <v>12.96</v>
      </c>
      <c r="E108" s="17" t="s">
        <v>162</v>
      </c>
    </row>
    <row r="109" spans="1:5" ht="24.75" customHeight="1">
      <c r="A109" s="58"/>
      <c r="B109" s="3">
        <v>12</v>
      </c>
      <c r="C109" s="8" t="s">
        <v>97</v>
      </c>
      <c r="D109" s="36"/>
      <c r="E109" s="17"/>
    </row>
    <row r="110" spans="1:5" ht="24.75" customHeight="1">
      <c r="A110" s="58"/>
      <c r="B110" s="3">
        <v>13</v>
      </c>
      <c r="C110" s="20" t="s">
        <v>98</v>
      </c>
      <c r="D110" s="36"/>
      <c r="E110" s="17"/>
    </row>
    <row r="111" spans="1:5" ht="24.75" customHeight="1">
      <c r="A111" s="58"/>
      <c r="B111" s="3">
        <v>14</v>
      </c>
      <c r="C111" s="14" t="s">
        <v>99</v>
      </c>
      <c r="D111" s="36"/>
      <c r="E111" s="17"/>
    </row>
    <row r="112" spans="1:5" ht="24.75" customHeight="1">
      <c r="A112" s="58"/>
      <c r="B112" s="3">
        <v>15</v>
      </c>
      <c r="C112" s="14" t="s">
        <v>100</v>
      </c>
      <c r="D112" s="36"/>
      <c r="E112" s="17" t="s">
        <v>203</v>
      </c>
    </row>
    <row r="113" spans="1:5" ht="24.75" customHeight="1">
      <c r="A113" s="58"/>
      <c r="B113" s="3">
        <v>16</v>
      </c>
      <c r="C113" s="8" t="s">
        <v>101</v>
      </c>
      <c r="D113" s="36"/>
      <c r="E113" s="17"/>
    </row>
    <row r="114" spans="1:5" ht="24.75" customHeight="1">
      <c r="A114" s="58"/>
      <c r="B114" s="3">
        <v>17</v>
      </c>
      <c r="C114" s="8" t="s">
        <v>102</v>
      </c>
      <c r="D114" s="36"/>
      <c r="E114" s="17"/>
    </row>
    <row r="115" spans="1:5" ht="24.75" customHeight="1">
      <c r="A115" s="58"/>
      <c r="B115" s="3">
        <v>18</v>
      </c>
      <c r="C115" s="14" t="s">
        <v>103</v>
      </c>
      <c r="D115" s="36"/>
      <c r="E115" s="17"/>
    </row>
    <row r="116" spans="1:5" ht="24.75" customHeight="1">
      <c r="A116" s="58"/>
      <c r="B116" s="3">
        <v>19</v>
      </c>
      <c r="C116" s="14" t="s">
        <v>104</v>
      </c>
      <c r="D116" s="36">
        <v>0.48</v>
      </c>
      <c r="E116" s="17" t="s">
        <v>202</v>
      </c>
    </row>
    <row r="117" spans="1:5" ht="39.75" customHeight="1">
      <c r="A117" s="58"/>
      <c r="B117" s="3">
        <v>20</v>
      </c>
      <c r="C117" s="14" t="s">
        <v>105</v>
      </c>
      <c r="D117" s="36"/>
      <c r="E117" s="17"/>
    </row>
    <row r="118" spans="1:5" ht="24.75" customHeight="1">
      <c r="A118" s="58"/>
      <c r="B118" s="3">
        <v>21</v>
      </c>
      <c r="C118" s="8" t="s">
        <v>106</v>
      </c>
      <c r="D118" s="36"/>
      <c r="E118" s="17"/>
    </row>
    <row r="119" spans="1:5" ht="24.75" customHeight="1">
      <c r="A119" s="58"/>
      <c r="B119" s="3">
        <v>22</v>
      </c>
      <c r="C119" s="8" t="s">
        <v>107</v>
      </c>
      <c r="D119" s="36"/>
      <c r="E119" s="17"/>
    </row>
    <row r="120" spans="1:5" ht="24.75" customHeight="1">
      <c r="A120" s="58"/>
      <c r="B120" s="3">
        <v>23</v>
      </c>
      <c r="C120" s="8" t="s">
        <v>108</v>
      </c>
      <c r="D120" s="36"/>
      <c r="E120" s="17"/>
    </row>
    <row r="121" spans="1:5" ht="24.75" customHeight="1">
      <c r="A121" s="58"/>
      <c r="B121" s="3">
        <v>24</v>
      </c>
      <c r="C121" s="8" t="s">
        <v>109</v>
      </c>
      <c r="D121" s="36"/>
      <c r="E121" s="17"/>
    </row>
    <row r="122" spans="1:5" ht="24.75" customHeight="1">
      <c r="A122" s="58"/>
      <c r="B122" s="3">
        <v>25</v>
      </c>
      <c r="C122" s="8" t="s">
        <v>110</v>
      </c>
      <c r="D122" s="36"/>
      <c r="E122" s="17"/>
    </row>
    <row r="123" spans="1:5" ht="24.75" customHeight="1">
      <c r="A123" s="58"/>
      <c r="B123" s="3">
        <v>26</v>
      </c>
      <c r="C123" s="8" t="s">
        <v>111</v>
      </c>
      <c r="D123" s="36"/>
      <c r="E123" s="17"/>
    </row>
    <row r="124" spans="1:5" ht="24.75" customHeight="1">
      <c r="A124" s="58"/>
      <c r="B124" s="3">
        <v>27</v>
      </c>
      <c r="C124" s="8" t="s">
        <v>112</v>
      </c>
      <c r="D124" s="36">
        <v>4.3</v>
      </c>
      <c r="E124" s="17" t="s">
        <v>203</v>
      </c>
    </row>
    <row r="125" spans="1:5" ht="24.75" customHeight="1">
      <c r="A125" s="58"/>
      <c r="B125" s="3">
        <v>28</v>
      </c>
      <c r="C125" s="8" t="s">
        <v>113</v>
      </c>
      <c r="D125" s="36"/>
      <c r="E125" s="17"/>
    </row>
    <row r="126" spans="1:5" ht="24.75" customHeight="1">
      <c r="A126" s="58"/>
      <c r="B126" s="3">
        <v>29</v>
      </c>
      <c r="C126" s="20" t="s">
        <v>114</v>
      </c>
      <c r="D126" s="36"/>
      <c r="E126" s="17"/>
    </row>
    <row r="127" spans="1:5" ht="24.75" customHeight="1">
      <c r="A127" s="58"/>
      <c r="B127" s="3">
        <v>30</v>
      </c>
      <c r="C127" s="8" t="s">
        <v>115</v>
      </c>
      <c r="D127" s="36">
        <v>1.2</v>
      </c>
      <c r="E127" s="17" t="s">
        <v>203</v>
      </c>
    </row>
    <row r="128" spans="1:5" ht="24.75" customHeight="1">
      <c r="A128" s="58"/>
      <c r="B128" s="3">
        <v>31</v>
      </c>
      <c r="C128" s="21" t="s">
        <v>116</v>
      </c>
      <c r="D128" s="36"/>
      <c r="E128" s="17"/>
    </row>
    <row r="129" spans="1:5" ht="24.75" customHeight="1">
      <c r="A129" s="58"/>
      <c r="B129" s="3">
        <v>32</v>
      </c>
      <c r="C129" s="8" t="s">
        <v>117</v>
      </c>
      <c r="D129" s="35">
        <f>559+27.69</f>
        <v>586.69</v>
      </c>
      <c r="E129" s="13" t="s">
        <v>212</v>
      </c>
    </row>
    <row r="130" spans="1:5" ht="24.75" customHeight="1">
      <c r="A130" s="58"/>
      <c r="B130" s="3">
        <v>33</v>
      </c>
      <c r="C130" s="8" t="s">
        <v>118</v>
      </c>
      <c r="D130" s="36"/>
      <c r="E130" s="17"/>
    </row>
    <row r="131" spans="1:5" ht="24.75" customHeight="1">
      <c r="A131" s="58"/>
      <c r="B131" s="3">
        <v>34</v>
      </c>
      <c r="C131" s="8" t="s">
        <v>119</v>
      </c>
      <c r="D131" s="36"/>
      <c r="E131" s="17"/>
    </row>
    <row r="132" spans="1:5" ht="24.75" customHeight="1">
      <c r="A132" s="58"/>
      <c r="B132" s="3">
        <v>35</v>
      </c>
      <c r="C132" s="13" t="s">
        <v>120</v>
      </c>
      <c r="D132" s="36"/>
      <c r="E132" s="17"/>
    </row>
    <row r="133" spans="1:5" ht="24.75" customHeight="1">
      <c r="A133" s="58"/>
      <c r="B133" s="3">
        <v>36</v>
      </c>
      <c r="C133" s="13" t="s">
        <v>121</v>
      </c>
      <c r="D133" s="36"/>
      <c r="E133" s="17"/>
    </row>
    <row r="134" spans="1:5" ht="24.75" customHeight="1">
      <c r="A134" s="58"/>
      <c r="B134" s="3">
        <v>37</v>
      </c>
      <c r="C134" s="13" t="s">
        <v>122</v>
      </c>
      <c r="D134" s="36"/>
      <c r="E134" s="17"/>
    </row>
    <row r="135" spans="1:5" ht="24.75" customHeight="1">
      <c r="A135" s="58"/>
      <c r="B135" s="3">
        <v>38</v>
      </c>
      <c r="C135" s="21" t="s">
        <v>123</v>
      </c>
      <c r="D135" s="36"/>
      <c r="E135" s="17"/>
    </row>
    <row r="136" spans="1:5" ht="24.75" customHeight="1">
      <c r="A136" s="58"/>
      <c r="B136" s="3">
        <v>39</v>
      </c>
      <c r="C136" s="21" t="s">
        <v>124</v>
      </c>
      <c r="D136" s="36"/>
      <c r="E136" s="17"/>
    </row>
    <row r="137" spans="1:5" ht="24.75" customHeight="1">
      <c r="A137" s="58"/>
      <c r="B137" s="3">
        <v>40</v>
      </c>
      <c r="C137" s="21" t="s">
        <v>125</v>
      </c>
      <c r="D137" s="44"/>
      <c r="E137" s="17"/>
    </row>
    <row r="138" spans="1:5" ht="24.75" customHeight="1">
      <c r="A138" s="58"/>
      <c r="B138" s="30"/>
      <c r="C138" s="33" t="s">
        <v>43</v>
      </c>
      <c r="D138" s="43">
        <f>SUM(D98:D137)</f>
        <v>1555.65</v>
      </c>
      <c r="E138" s="32"/>
    </row>
    <row r="139" spans="1:5" ht="24.75" customHeight="1">
      <c r="A139" s="58" t="s">
        <v>126</v>
      </c>
      <c r="B139" s="3">
        <v>1</v>
      </c>
      <c r="C139" s="8" t="s">
        <v>149</v>
      </c>
      <c r="D139" s="45">
        <v>274.6</v>
      </c>
      <c r="E139" s="47" t="s">
        <v>192</v>
      </c>
    </row>
    <row r="140" spans="1:5" ht="24.75" customHeight="1">
      <c r="A140" s="58"/>
      <c r="B140" s="3">
        <v>2</v>
      </c>
      <c r="C140" s="8" t="s">
        <v>148</v>
      </c>
      <c r="D140" s="45">
        <v>96.872</v>
      </c>
      <c r="E140" s="47" t="s">
        <v>193</v>
      </c>
    </row>
    <row r="141" spans="1:5" ht="24.75" customHeight="1">
      <c r="A141" s="58"/>
      <c r="B141" s="3">
        <v>3</v>
      </c>
      <c r="C141" s="14" t="s">
        <v>127</v>
      </c>
      <c r="D141" s="45">
        <v>155.61</v>
      </c>
      <c r="E141" s="17" t="s">
        <v>194</v>
      </c>
    </row>
    <row r="142" spans="1:5" ht="24.75" customHeight="1">
      <c r="A142" s="58"/>
      <c r="B142" s="3">
        <v>4</v>
      </c>
      <c r="C142" s="8" t="s">
        <v>128</v>
      </c>
      <c r="D142" s="45"/>
      <c r="E142" s="17"/>
    </row>
    <row r="143" spans="1:5" ht="24.75" customHeight="1">
      <c r="A143" s="58"/>
      <c r="B143" s="3">
        <v>5</v>
      </c>
      <c r="C143" s="8" t="s">
        <v>185</v>
      </c>
      <c r="D143" s="49">
        <f>143.5+35+39.5+12</f>
        <v>230</v>
      </c>
      <c r="E143" s="13" t="s">
        <v>200</v>
      </c>
    </row>
    <row r="144" spans="1:5" ht="24.75" customHeight="1">
      <c r="A144" s="58"/>
      <c r="B144" s="3">
        <v>6</v>
      </c>
      <c r="C144" s="8" t="s">
        <v>167</v>
      </c>
      <c r="D144" s="45">
        <v>103.5</v>
      </c>
      <c r="E144" s="47" t="s">
        <v>201</v>
      </c>
    </row>
    <row r="145" spans="1:5" ht="24.75" customHeight="1">
      <c r="A145" s="58"/>
      <c r="B145" s="3">
        <v>7</v>
      </c>
      <c r="C145" s="8" t="s">
        <v>129</v>
      </c>
      <c r="D145" s="45"/>
      <c r="E145" s="17"/>
    </row>
    <row r="146" spans="1:5" ht="24.75" customHeight="1">
      <c r="A146" s="58"/>
      <c r="B146" s="3">
        <v>8</v>
      </c>
      <c r="C146" s="8" t="s">
        <v>130</v>
      </c>
      <c r="D146" s="45"/>
      <c r="E146" s="17"/>
    </row>
    <row r="147" spans="1:5" ht="24.75" customHeight="1">
      <c r="A147" s="58"/>
      <c r="B147" s="3">
        <v>9</v>
      </c>
      <c r="C147" s="8" t="s">
        <v>131</v>
      </c>
      <c r="D147" s="35">
        <f>129.71+20</f>
        <v>149.71</v>
      </c>
      <c r="E147" s="24" t="s">
        <v>165</v>
      </c>
    </row>
    <row r="148" spans="1:5" ht="24.75" customHeight="1">
      <c r="A148" s="58"/>
      <c r="B148" s="3">
        <v>10</v>
      </c>
      <c r="C148" s="8" t="s">
        <v>132</v>
      </c>
      <c r="D148" s="45"/>
      <c r="E148" s="17"/>
    </row>
    <row r="149" spans="1:5" ht="24.75" customHeight="1">
      <c r="A149" s="58"/>
      <c r="B149" s="3">
        <v>11</v>
      </c>
      <c r="C149" s="8" t="s">
        <v>133</v>
      </c>
      <c r="D149" s="45"/>
      <c r="E149" s="17"/>
    </row>
    <row r="150" spans="1:5" ht="24.75" customHeight="1">
      <c r="A150" s="58"/>
      <c r="B150" s="3">
        <v>12</v>
      </c>
      <c r="C150" s="8" t="s">
        <v>134</v>
      </c>
      <c r="D150" s="38">
        <v>3.54</v>
      </c>
      <c r="E150" s="27" t="s">
        <v>163</v>
      </c>
    </row>
    <row r="151" spans="1:5" ht="24.75" customHeight="1">
      <c r="A151" s="58"/>
      <c r="B151" s="3">
        <v>13</v>
      </c>
      <c r="C151" s="19" t="s">
        <v>135</v>
      </c>
      <c r="D151" s="45"/>
      <c r="E151" s="17"/>
    </row>
    <row r="152" spans="1:5" ht="33" customHeight="1">
      <c r="A152" s="58"/>
      <c r="B152" s="3">
        <v>14</v>
      </c>
      <c r="C152" s="14" t="s">
        <v>136</v>
      </c>
      <c r="D152" s="45"/>
      <c r="E152" s="17"/>
    </row>
    <row r="153" spans="1:5" ht="24.75" customHeight="1">
      <c r="A153" s="58"/>
      <c r="B153" s="3">
        <v>15</v>
      </c>
      <c r="C153" s="8" t="s">
        <v>137</v>
      </c>
      <c r="D153" s="35">
        <v>6.85</v>
      </c>
      <c r="E153" s="24" t="s">
        <v>164</v>
      </c>
    </row>
    <row r="154" spans="1:5" ht="24.75" customHeight="1">
      <c r="A154" s="58"/>
      <c r="B154" s="3">
        <v>16</v>
      </c>
      <c r="C154" s="14" t="s">
        <v>138</v>
      </c>
      <c r="D154" s="45"/>
      <c r="E154" s="17"/>
    </row>
    <row r="155" spans="1:5" ht="24.75" customHeight="1">
      <c r="A155" s="58"/>
      <c r="B155" s="3">
        <v>17</v>
      </c>
      <c r="C155" s="22" t="s">
        <v>139</v>
      </c>
      <c r="D155" s="45"/>
      <c r="E155" s="17"/>
    </row>
    <row r="156" spans="1:5" ht="24.75" customHeight="1">
      <c r="A156" s="58"/>
      <c r="B156" s="3">
        <v>18</v>
      </c>
      <c r="C156" s="22" t="s">
        <v>190</v>
      </c>
      <c r="D156" s="45">
        <v>1</v>
      </c>
      <c r="E156" s="17" t="s">
        <v>191</v>
      </c>
    </row>
    <row r="157" spans="1:5" ht="24.75" customHeight="1">
      <c r="A157" s="58"/>
      <c r="B157" s="3">
        <v>19</v>
      </c>
      <c r="C157" s="23" t="s">
        <v>140</v>
      </c>
      <c r="D157" s="45">
        <v>3</v>
      </c>
      <c r="E157" s="17" t="s">
        <v>209</v>
      </c>
    </row>
    <row r="158" spans="1:5" ht="24.75" customHeight="1">
      <c r="A158" s="58"/>
      <c r="B158" s="3">
        <v>20</v>
      </c>
      <c r="C158" s="14" t="s">
        <v>141</v>
      </c>
      <c r="D158" s="46"/>
      <c r="E158" s="17"/>
    </row>
    <row r="159" spans="1:5" ht="24.75" customHeight="1">
      <c r="A159" s="58"/>
      <c r="B159" s="3">
        <v>21</v>
      </c>
      <c r="C159" s="4" t="s">
        <v>142</v>
      </c>
      <c r="D159" s="46"/>
      <c r="E159" s="17"/>
    </row>
    <row r="160" spans="1:5" ht="24.75" customHeight="1">
      <c r="A160" s="58"/>
      <c r="B160" s="3">
        <v>22</v>
      </c>
      <c r="C160" s="4" t="s">
        <v>143</v>
      </c>
      <c r="D160" s="46"/>
      <c r="E160" s="17"/>
    </row>
    <row r="161" spans="1:5" ht="24.75" customHeight="1">
      <c r="A161" s="58"/>
      <c r="B161" s="3">
        <v>23</v>
      </c>
      <c r="C161" s="4" t="s">
        <v>144</v>
      </c>
      <c r="D161" s="46"/>
      <c r="E161" s="17"/>
    </row>
    <row r="162" spans="1:5" ht="24.75" customHeight="1">
      <c r="A162" s="58"/>
      <c r="B162" s="3">
        <v>24</v>
      </c>
      <c r="C162" s="4" t="s">
        <v>145</v>
      </c>
      <c r="D162" s="46">
        <v>1.95</v>
      </c>
      <c r="E162" s="17" t="s">
        <v>194</v>
      </c>
    </row>
    <row r="163" spans="1:5" ht="24.75" customHeight="1">
      <c r="A163" s="58"/>
      <c r="B163" s="30"/>
      <c r="C163" s="31" t="s">
        <v>43</v>
      </c>
      <c r="D163" s="43">
        <f>SUM(D139:D162)</f>
        <v>1026.6320000000003</v>
      </c>
      <c r="E163" s="32"/>
    </row>
    <row r="164" spans="1:5" ht="24.75" customHeight="1">
      <c r="A164" s="57" t="s">
        <v>146</v>
      </c>
      <c r="B164" s="57"/>
      <c r="C164" s="57"/>
      <c r="D164" s="43">
        <f>D163+D138+D97+D50</f>
        <v>10577.072</v>
      </c>
      <c r="E164" s="32"/>
    </row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34.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69.75" customHeight="1"/>
  </sheetData>
  <mergeCells count="8">
    <mergeCell ref="A1:E1"/>
    <mergeCell ref="A3:E3"/>
    <mergeCell ref="A5:A50"/>
    <mergeCell ref="A4:C4"/>
    <mergeCell ref="A164:C164"/>
    <mergeCell ref="A51:A97"/>
    <mergeCell ref="A98:A138"/>
    <mergeCell ref="A139:A163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夏月龙</dc:creator>
  <cp:keywords/>
  <dc:description/>
  <cp:lastModifiedBy>Microsoft</cp:lastModifiedBy>
  <dcterms:created xsi:type="dcterms:W3CDTF">2016-05-16T16:14:43Z</dcterms:created>
  <dcterms:modified xsi:type="dcterms:W3CDTF">2021-06-21T04:48:54Z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6129ef03eb944adca2af663e2f31002e</vt:lpwstr>
  </property>
</Properties>
</file>